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7755" activeTab="3"/>
  </bookViews>
  <sheets>
    <sheet name="Технология 7 девушки" sheetId="2" r:id="rId1"/>
    <sheet name="Технология 8 девушки" sheetId="3" r:id="rId2"/>
    <sheet name="Технология 7 юноши" sheetId="4" r:id="rId3"/>
    <sheet name="Технология 8 юноши" sheetId="5" r:id="rId4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5" l="1"/>
  <c r="G6" i="5" l="1"/>
  <c r="G7" i="5"/>
  <c r="G4" i="5"/>
  <c r="G5" i="5"/>
  <c r="G3" i="5"/>
  <c r="G3" i="4"/>
  <c r="G17" i="3" l="1"/>
  <c r="G16" i="3"/>
  <c r="G12" i="3"/>
  <c r="G13" i="3"/>
  <c r="G14" i="3"/>
  <c r="G15" i="3"/>
  <c r="G9" i="3"/>
  <c r="G10" i="3"/>
  <c r="G11" i="3"/>
  <c r="G7" i="3"/>
  <c r="G8" i="3"/>
  <c r="G6" i="3"/>
  <c r="G4" i="3"/>
  <c r="G5" i="3"/>
  <c r="G5" i="2"/>
  <c r="G4" i="2"/>
  <c r="G3" i="2"/>
  <c r="G2" i="3"/>
  <c r="G3" i="3"/>
  <c r="G2" i="5" l="1"/>
  <c r="G2" i="4"/>
  <c r="G2" i="2"/>
</calcChain>
</file>

<file path=xl/sharedStrings.xml><?xml version="1.0" encoding="utf-8"?>
<sst xmlns="http://schemas.openxmlformats.org/spreadsheetml/2006/main" count="193" uniqueCount="71">
  <si>
    <t>№ п/п</t>
  </si>
  <si>
    <t>Ф.И.О.</t>
  </si>
  <si>
    <t>Дата рождения (чч.мм.гггг)</t>
  </si>
  <si>
    <t>Статус</t>
  </si>
  <si>
    <t>Муниципальный район/городской округ</t>
  </si>
  <si>
    <t>Образовательная организация (полное наименование по Уставу)</t>
  </si>
  <si>
    <t>Класс обучается/</t>
  </si>
  <si>
    <t>Класс выступает</t>
  </si>
  <si>
    <t>Ф.И.О. учителя (наставника)</t>
  </si>
  <si>
    <t>Количество набранных баллов - Тест</t>
  </si>
  <si>
    <t>Количество набранных баллов - Практические задание</t>
  </si>
  <si>
    <t>Количество набранных баллов - Проект</t>
  </si>
  <si>
    <t>Итого баллов</t>
  </si>
  <si>
    <t>Советский</t>
  </si>
  <si>
    <t>Муниципальное бюджетное общеобразовательное  учреждение "Школа № 47"</t>
  </si>
  <si>
    <t>Лучнева Алла Владимировна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</si>
  <si>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</si>
  <si>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автономное общеобразовательное учреждение "Гимназия №53"</t>
  </si>
  <si>
    <t>Турчина Елена Юрьевна</t>
  </si>
  <si>
    <t>Кочеткова Татьяна Алексеевна</t>
  </si>
  <si>
    <t>Муниципальное автономное общеобразовательное учреждение «Средняя школа № 151 с углубленным изучением отдельных предметов»</t>
  </si>
  <si>
    <t>Свеклин Андрей Петрович</t>
  </si>
  <si>
    <t>Чистякова Анна Вячеславовна</t>
  </si>
  <si>
    <t>Комарова Ксения Ивановна</t>
  </si>
  <si>
    <t>Лепехина Татьяна Александровна</t>
  </si>
  <si>
    <t>Белоусова  Екатерина Алексеевна</t>
  </si>
  <si>
    <t>Муниципальное бюджетное общеобразовательное учреждение «Школа №18»</t>
  </si>
  <si>
    <t>Муниципальное бюджетное общеобразовательное учреждение «Гимназия  №25 имени А.С. Пушкина»</t>
  </si>
  <si>
    <t>Муниципальное автономное общеобразовательное учреждение "Школа № 49"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</si>
  <si>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</si>
  <si>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>Муниципальное автономное общеобразовательное учреждение № 186 «Авторская академическая школа»</t>
  </si>
  <si>
    <t>Шухрина Екатерина Леонидовна</t>
  </si>
  <si>
    <t>Луковникова Юлия Григорьевна</t>
  </si>
  <si>
    <t>Караваева Наталья Аркадьевна</t>
  </si>
  <si>
    <t>Ерахтина Ирина Борисовна</t>
  </si>
  <si>
    <t>Кочнева Инна Владимировна</t>
  </si>
  <si>
    <t>Ильина Евгения Сергеевна</t>
  </si>
  <si>
    <t>  Овчинина Надежда Константиновна</t>
  </si>
  <si>
    <t>Макарова Любовь Михайловна</t>
  </si>
  <si>
    <t>Черкасова Анна Артемовна</t>
  </si>
  <si>
    <t>Шпигальских Анастасия Романовна</t>
  </si>
  <si>
    <t>Автонова Анастасия Ивановна</t>
  </si>
  <si>
    <t>Молчкова Дарья Сергеевна</t>
  </si>
  <si>
    <t>Сорокина Анастасия Евгеньевна</t>
  </si>
  <si>
    <t>Разживина Елизавета Валерьена</t>
  </si>
  <si>
    <t>Копцова Алена Никитична</t>
  </si>
  <si>
    <t>Евсеева Дарья Денисовна</t>
  </si>
  <si>
    <t>Петрова Полина Дмитриевна</t>
  </si>
  <si>
    <t>Сулягина Дарья Кирилловна</t>
  </si>
  <si>
    <t>Постникова Софья Александровна</t>
  </si>
  <si>
    <t>Муниципальное бюджетное общеобразовательное учреждение «Школа №29»</t>
  </si>
  <si>
    <t>Муниципальное бюджетное общеобразовательное учреждение "Школа № 46"</t>
  </si>
  <si>
    <t>Бандурова Елена Константиновна</t>
  </si>
  <si>
    <t>Цецегова Наталия Александровна</t>
  </si>
  <si>
    <t>Алешина Леся Сергеевна</t>
  </si>
  <si>
    <t>Иванова Софья Владимировна</t>
  </si>
  <si>
    <t>Карасев Григорий Андреевич</t>
  </si>
  <si>
    <t>Попов Григорий Алексеевич</t>
  </si>
  <si>
    <t>Киселев Сергей Георгиевич</t>
  </si>
  <si>
    <t>Романов Сергей Анатольевич</t>
  </si>
  <si>
    <t>Усманов Дамир Равильевич</t>
  </si>
  <si>
    <t>Арзамаскин Игорь Юрьевич</t>
  </si>
  <si>
    <t>Земченков Роман Андреевич</t>
  </si>
  <si>
    <t>Шеметов Данила Олегович</t>
  </si>
  <si>
    <t xml:space="preserve">Широков Роман Дмитриевич </t>
  </si>
  <si>
    <t>Гребенюк Артем Андреевич</t>
  </si>
  <si>
    <t>Шарыпин Дмитрий Станиславович</t>
  </si>
  <si>
    <t>призер</t>
  </si>
  <si>
    <t>победитель</t>
  </si>
  <si>
    <t xml:space="preserve"> 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</si>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</sst>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14" fontId="3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" fontId="3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/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/>
    <xf numFmtId="14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60"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13" displayName="Таблица13" ref="A1:M5" totalsRowShown="0" headerRowDxfId="59" tableBorderDxfId="58">
  <autoFilter ref="A1:M5"/>
  <tableColumns count="13">
    <tableColumn id="1" name="№ п/п" dataDxfId="57"/>
    <tableColumn id="3" name="Ф.И.О." dataDxfId="56"/>
    <tableColumn id="4" name="Дата рождения (чч.мм.гггг)" dataDxfId="55"/>
    <tableColumn id="12" name="Количество набранных баллов - Тест" dataDxfId="54"/>
    <tableColumn id="2" name="Количество набранных баллов - Практические задание" dataDxfId="53"/>
    <tableColumn id="5" name="Количество набранных баллов - Проект" dataDxfId="52"/>
    <tableColumn id="13" name="Итого баллов" dataDxfId="51">
      <calculatedColumnFormula>SUM(Таблица13[[#This Row],[Количество набранных баллов - Тест]:[Количество набранных баллов - Проект]])</calculatedColumnFormula>
    </tableColumn>
    <tableColumn id="6" name="Статус" dataDxfId="50"/>
    <tableColumn id="7" name="Муниципальный район/городской округ" dataDxfId="49"/>
    <tableColumn id="8" name="Образовательная организация (полное наименование по Уставу)" dataDxfId="48"/>
    <tableColumn id="9" name="Класс обучается/" dataDxfId="47"/>
    <tableColumn id="10" name="Класс выступает" dataDxfId="46"/>
    <tableColumn id="11" name="Ф.И.О. учителя (наставника)" dataDxfId="4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32" displayName="Таблица132" ref="A1:M17" totalsRowShown="0" headerRowDxfId="44" tableBorderDxfId="43">
  <autoFilter ref="A1:M17"/>
  <tableColumns count="13">
    <tableColumn id="1" name="№ п/п" dataDxfId="42"/>
    <tableColumn id="3" name="Ф.И.О." dataDxfId="41"/>
    <tableColumn id="4" name="Дата рождения (чч.мм.гггг)" dataDxfId="40"/>
    <tableColumn id="12" name="Количество набранных баллов - Тест" dataDxfId="39"/>
    <tableColumn id="2" name="Количество набранных баллов - Практические задание" dataDxfId="38"/>
    <tableColumn id="5" name="Количество набранных баллов - Проект" dataDxfId="37"/>
    <tableColumn id="13" name="Итого баллов" dataDxfId="36">
      <calculatedColumnFormula>SUM(Таблица132[[#This Row],[Количество набранных баллов - Тест]:[Количество набранных баллов - Проект]])</calculatedColumnFormula>
    </tableColumn>
    <tableColumn id="6" name="Статус" dataDxfId="35"/>
    <tableColumn id="7" name="Муниципальный район/городской округ" dataDxfId="34"/>
    <tableColumn id="8" name="Образовательная организация (полное наименование по Уставу)" dataDxfId="33"/>
    <tableColumn id="9" name="Класс обучается/" dataDxfId="32"/>
    <tableColumn id="10" name="Класс выступает" dataDxfId="31"/>
    <tableColumn id="11" name="Ф.И.О. учителя (наставника)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1324" displayName="Таблица1324" ref="A1:M3" totalsRowShown="0" headerRowDxfId="29" tableBorderDxfId="28">
  <autoFilter ref="A1:M3"/>
  <tableColumns count="13">
    <tableColumn id="1" name="№ п/п" dataDxfId="27"/>
    <tableColumn id="3" name="Ф.И.О." dataDxfId="26"/>
    <tableColumn id="4" name="Дата рождения (чч.мм.гггг)" dataDxfId="25"/>
    <tableColumn id="12" name="Количество набранных баллов - Тест" dataDxfId="24"/>
    <tableColumn id="2" name="Количество набранных баллов - Практические задание" dataDxfId="23"/>
    <tableColumn id="5" name="Количество набранных баллов - Проект" dataDxfId="22"/>
    <tableColumn id="13" name="Итого баллов" dataDxfId="21">
      <calculatedColumnFormula>SUM(Таблица1324[[#This Row],[Количество набранных баллов - Тест]:[Количество набранных баллов - Проект]])</calculatedColumnFormula>
    </tableColumn>
    <tableColumn id="6" name="Статус" dataDxfId="20"/>
    <tableColumn id="7" name="Муниципальный район/городской округ" dataDxfId="19"/>
    <tableColumn id="8" name="Образовательная организация (полное наименование по Уставу)" dataDxfId="18"/>
    <tableColumn id="9" name="Класс обучается/" dataDxfId="17"/>
    <tableColumn id="10" name="Класс выступает" dataDxfId="16"/>
    <tableColumn id="11" name="Ф.И.О. учителя (наставника)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13245" displayName="Таблица13245" ref="A1:M8" totalsRowShown="0" headerRowDxfId="14" tableBorderDxfId="13">
  <autoFilter ref="A1:M8"/>
  <tableColumns count="13">
    <tableColumn id="1" name="№ п/п" dataDxfId="12"/>
    <tableColumn id="3" name="Ф.И.О." dataDxfId="11"/>
    <tableColumn id="4" name="Дата рождения (чч.мм.гггг)" dataDxfId="10"/>
    <tableColumn id="12" name="Количество набранных баллов - Тест" dataDxfId="9"/>
    <tableColumn id="2" name="Количество набранных баллов - Практические задание" dataDxfId="8"/>
    <tableColumn id="5" name="Количество набранных баллов - Проект" dataDxfId="7"/>
    <tableColumn id="13" name="Итого баллов" dataDxfId="6">
      <calculatedColumnFormula>SUM(Таблица13245[[#This Row],[Количество набранных баллов - Тест]:[Количество набранных баллов - Проект]])</calculatedColumnFormula>
    </tableColumn>
    <tableColumn id="6" name="Статус" dataDxfId="5"/>
    <tableColumn id="7" name="Муниципальный район/городской округ" dataDxfId="4"/>
    <tableColumn id="8" name="Образовательная организация (полное наименование по Уставу)" dataDxfId="3"/>
    <tableColumn id="9" name="Класс обучается/" dataDxfId="2"/>
    <tableColumn id="10" name="Класс выступает" dataDxfId="1"/>
    <tableColumn id="11" name="Ф.И.О. учителя (наставника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A3" sqref="A3:XFD3"/>
    </sheetView>
  </sheetViews>
  <sheetFormatPr defaultRowHeight="15" x14ac:dyDescent="0.25"/>
  <cols>
    <col min="1" max="1" width="9.42578125" customWidth="1"/>
    <col min="2" max="2" width="33.85546875" customWidth="1"/>
    <col min="3" max="3" width="21.42578125" style="7" customWidth="1"/>
    <col min="4" max="4" width="16.7109375" style="11" customWidth="1"/>
    <col min="5" max="5" width="17.42578125" style="11" customWidth="1"/>
    <col min="6" max="6" width="19.28515625" style="11" customWidth="1"/>
    <col min="7" max="7" width="15.85546875" customWidth="1"/>
    <col min="8" max="8" width="20.7109375" customWidth="1"/>
    <col min="9" max="9" width="24.28515625" customWidth="1"/>
    <col min="10" max="10" width="32.28515625" customWidth="1"/>
    <col min="11" max="11" width="14.42578125" customWidth="1"/>
    <col min="12" max="12" width="12.85546875" customWidth="1"/>
    <col min="13" max="13" width="18" customWidth="1"/>
  </cols>
  <sheetData>
    <row r="1" spans="1:13" s="4" customFormat="1" ht="105.75" customHeight="1" x14ac:dyDescent="0.25">
      <c r="A1" s="2" t="s">
        <v>0</v>
      </c>
      <c r="B1" s="2" t="s">
        <v>1</v>
      </c>
      <c r="C1" s="5" t="s">
        <v>2</v>
      </c>
      <c r="D1" s="8" t="s">
        <v>9</v>
      </c>
      <c r="E1" s="8" t="s">
        <v>10</v>
      </c>
      <c r="F1" s="9" t="s">
        <v>11</v>
      </c>
      <c r="G1" s="2" t="s">
        <v>12</v>
      </c>
      <c r="H1" s="3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60" customHeight="1" x14ac:dyDescent="0.25">
      <c r="A2" s="1">
        <v>1</v>
      </c>
      <c r="B2" s="1" t="s">
        <v>22</v>
      </c>
      <c r="C2" s="6">
        <v>39020</v>
      </c>
      <c r="D2" s="10">
        <v>16</v>
      </c>
      <c r="E2" s="10">
        <v>35</v>
      </c>
      <c r="F2" s="10">
        <v>50</v>
      </c>
      <c r="G2" s="1">
        <f>SUM(Таблица13[[#This Row],[Количество набранных баллов - Тест]:[Количество набранных баллов - Проект]])</f>
        <v>101</v>
      </c>
      <c r="H2" s="1" t="s">
        <v>67</v>
      </c>
      <c r="I2" s="1" t="s">
        <v>13</v>
      </c>
      <c r="J2" s="1" t="s">
        <v>26</v>
      </c>
      <c r="K2" s="1">
        <v>7</v>
      </c>
      <c r="L2" s="1">
        <v>7</v>
      </c>
      <c r="M2" s="1" t="s">
        <v>31</v>
      </c>
    </row>
    <row r="3" spans="1:13" s="19" customFormat="1" ht="75" x14ac:dyDescent="0.25">
      <c r="A3" s="15">
        <v>2</v>
      </c>
      <c r="B3" s="15" t="s">
        <v>23</v>
      </c>
      <c r="C3" s="16">
        <v>38968</v>
      </c>
      <c r="D3" s="17">
        <v>19</v>
      </c>
      <c r="E3" s="17">
        <v>35</v>
      </c>
      <c r="F3" s="17">
        <v>49</v>
      </c>
      <c r="G3" s="18">
        <f>SUM(Таблица13[[#This Row],[Количество набранных баллов - Тест]:[Количество набранных баллов - Проект]])</f>
        <v>103</v>
      </c>
      <c r="H3" s="15" t="s">
        <v>68</v>
      </c>
      <c r="I3" s="15" t="s">
        <v>13</v>
      </c>
      <c r="J3" s="15" t="s">
        <v>16</v>
      </c>
      <c r="K3" s="15">
        <v>7</v>
      </c>
      <c r="L3" s="15">
        <v>7</v>
      </c>
      <c r="M3" s="15" t="s">
        <v>18</v>
      </c>
    </row>
    <row r="4" spans="1:13" ht="45" x14ac:dyDescent="0.25">
      <c r="A4" s="1">
        <v>3</v>
      </c>
      <c r="B4" s="1" t="s">
        <v>24</v>
      </c>
      <c r="C4" s="6">
        <v>38748</v>
      </c>
      <c r="D4" s="10">
        <v>15</v>
      </c>
      <c r="E4" s="10">
        <v>35</v>
      </c>
      <c r="F4" s="10">
        <v>47</v>
      </c>
      <c r="G4" s="13">
        <f>SUM(Таблица13[[#This Row],[Количество набранных баллов - Тест]:[Количество набранных баллов - Проект]])</f>
        <v>97</v>
      </c>
      <c r="H4" s="1" t="s">
        <v>67</v>
      </c>
      <c r="I4" s="1" t="s">
        <v>13</v>
      </c>
      <c r="J4" s="1" t="s">
        <v>28</v>
      </c>
      <c r="K4" s="1">
        <v>7</v>
      </c>
      <c r="L4" s="1">
        <v>7</v>
      </c>
      <c r="M4" s="1" t="s">
        <v>33</v>
      </c>
    </row>
    <row r="5" spans="1:13" ht="60" x14ac:dyDescent="0.25">
      <c r="A5" s="1">
        <v>4</v>
      </c>
      <c r="B5" s="1" t="s">
        <v>25</v>
      </c>
      <c r="C5" s="6">
        <v>38725</v>
      </c>
      <c r="D5" s="10">
        <v>16</v>
      </c>
      <c r="E5" s="10">
        <v>35</v>
      </c>
      <c r="F5" s="10">
        <v>49</v>
      </c>
      <c r="G5" s="13">
        <f>SUM(Таблица13[[#This Row],[Количество набранных баллов - Тест]:[Количество набранных баллов - Проект]])</f>
        <v>100</v>
      </c>
      <c r="H5" s="1" t="s">
        <v>67</v>
      </c>
      <c r="I5" s="1" t="s">
        <v>13</v>
      </c>
      <c r="J5" s="1" t="s">
        <v>30</v>
      </c>
      <c r="K5" s="1">
        <v>7</v>
      </c>
      <c r="L5" s="1">
        <v>7</v>
      </c>
      <c r="M5" s="1" t="s">
        <v>35</v>
      </c>
    </row>
  </sheetData>
  <protectedRanges>
    <protectedRange password="C495" sqref="A1:M1 K5:L5 A2:J2 M2 I3:I4 K2:L4 I5" name="Диапазон1" securityDescriptor="O:WDG:WDD:(D;;CC;;;WD)"/>
  </protectedRange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D1" workbookViewId="0">
      <selection activeCell="J15" sqref="J15"/>
    </sheetView>
  </sheetViews>
  <sheetFormatPr defaultRowHeight="15" x14ac:dyDescent="0.25"/>
  <cols>
    <col min="1" max="1" width="9.42578125" customWidth="1"/>
    <col min="2" max="2" width="33.85546875" customWidth="1"/>
    <col min="3" max="3" width="21.42578125" style="7" customWidth="1"/>
    <col min="4" max="4" width="16.7109375" style="11" customWidth="1"/>
    <col min="5" max="5" width="17.42578125" style="11" customWidth="1"/>
    <col min="6" max="6" width="19.28515625" style="11" customWidth="1"/>
    <col min="7" max="7" width="15.85546875" customWidth="1"/>
    <col min="8" max="8" width="20.7109375" customWidth="1"/>
    <col min="9" max="9" width="24.28515625" customWidth="1"/>
    <col min="10" max="10" width="32.42578125" customWidth="1"/>
    <col min="11" max="11" width="14.85546875" customWidth="1"/>
    <col min="12" max="12" width="12.28515625" customWidth="1"/>
    <col min="13" max="13" width="23.85546875" customWidth="1"/>
  </cols>
  <sheetData>
    <row r="1" spans="1:13" s="4" customFormat="1" ht="105.75" customHeight="1" x14ac:dyDescent="0.25">
      <c r="A1" s="2" t="s">
        <v>0</v>
      </c>
      <c r="B1" s="2" t="s">
        <v>1</v>
      </c>
      <c r="C1" s="5" t="s">
        <v>2</v>
      </c>
      <c r="D1" s="8" t="s">
        <v>9</v>
      </c>
      <c r="E1" s="8" t="s">
        <v>10</v>
      </c>
      <c r="F1" s="9" t="s">
        <v>11</v>
      </c>
      <c r="G1" s="2" t="s">
        <v>12</v>
      </c>
      <c r="H1" s="3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45" x14ac:dyDescent="0.25">
      <c r="A2" s="1">
        <v>1</v>
      </c>
      <c r="B2" s="1" t="s">
        <v>36</v>
      </c>
      <c r="C2" s="6">
        <v>38468</v>
      </c>
      <c r="D2" s="10">
        <v>12</v>
      </c>
      <c r="E2" s="10">
        <v>37</v>
      </c>
      <c r="F2" s="10">
        <v>47</v>
      </c>
      <c r="G2" s="13">
        <f>SUM(Таблица132[[#This Row],[Количество набранных баллов - Тест]:[Количество набранных баллов - Проект]])</f>
        <v>96</v>
      </c>
      <c r="H2" s="1" t="s">
        <v>67</v>
      </c>
      <c r="I2" s="1" t="s">
        <v>13</v>
      </c>
      <c r="J2" s="1" t="s">
        <v>26</v>
      </c>
      <c r="K2" s="1">
        <v>8</v>
      </c>
      <c r="L2" s="1">
        <v>8</v>
      </c>
      <c r="M2" s="1" t="s">
        <v>31</v>
      </c>
    </row>
    <row r="3" spans="1:13" ht="60" x14ac:dyDescent="0.25">
      <c r="A3" s="1">
        <v>2</v>
      </c>
      <c r="B3" s="1" t="s">
        <v>37</v>
      </c>
      <c r="C3" s="6">
        <v>38057</v>
      </c>
      <c r="D3" s="10">
        <v>17.5</v>
      </c>
      <c r="E3" s="10">
        <v>37</v>
      </c>
      <c r="F3" s="10">
        <v>49</v>
      </c>
      <c r="G3" s="13">
        <f>SUM(Таблица132[[#This Row],[Количество набранных баллов - Тест]:[Количество набранных баллов - Проект]])</f>
        <v>103.5</v>
      </c>
      <c r="H3" s="1" t="s">
        <v>67</v>
      </c>
      <c r="I3" s="1" t="s">
        <v>13</v>
      </c>
      <c r="J3" s="1" t="s">
        <v>27</v>
      </c>
      <c r="K3" s="1">
        <v>8</v>
      </c>
      <c r="L3" s="1">
        <v>8</v>
      </c>
      <c r="M3" s="1" t="s">
        <v>32</v>
      </c>
    </row>
    <row r="4" spans="1:13" ht="45" x14ac:dyDescent="0.25">
      <c r="A4" s="13">
        <v>3</v>
      </c>
      <c r="B4" s="13" t="s">
        <v>38</v>
      </c>
      <c r="C4" s="14">
        <v>38652</v>
      </c>
      <c r="D4" s="12">
        <v>10.5</v>
      </c>
      <c r="E4" s="12">
        <v>37</v>
      </c>
      <c r="F4" s="12">
        <v>48</v>
      </c>
      <c r="G4" s="13">
        <f>SUM(Таблица132[[#This Row],[Количество набранных баллов - Тест]:[Количество набранных баллов - Проект]])</f>
        <v>95.5</v>
      </c>
      <c r="H4" s="13" t="s">
        <v>67</v>
      </c>
      <c r="I4" s="1" t="s">
        <v>13</v>
      </c>
      <c r="J4" s="13" t="s">
        <v>50</v>
      </c>
      <c r="K4" s="1">
        <v>8</v>
      </c>
      <c r="L4" s="1">
        <v>8</v>
      </c>
      <c r="M4" s="13" t="s">
        <v>52</v>
      </c>
    </row>
    <row r="5" spans="1:13" ht="45" x14ac:dyDescent="0.25">
      <c r="A5" s="1">
        <v>4</v>
      </c>
      <c r="B5" s="13" t="s">
        <v>39</v>
      </c>
      <c r="C5" s="14">
        <v>38376</v>
      </c>
      <c r="D5" s="12">
        <v>16.5</v>
      </c>
      <c r="E5" s="12">
        <v>37</v>
      </c>
      <c r="F5" s="12">
        <v>49</v>
      </c>
      <c r="G5" s="13">
        <f>SUM(Таблица132[[#This Row],[Количество набранных баллов - Тест]:[Количество набранных баллов - Проект]])</f>
        <v>102.5</v>
      </c>
      <c r="H5" s="13" t="s">
        <v>67</v>
      </c>
      <c r="I5" s="1" t="s">
        <v>13</v>
      </c>
      <c r="J5" s="13" t="s">
        <v>50</v>
      </c>
      <c r="K5" s="1">
        <v>8</v>
      </c>
      <c r="L5" s="1">
        <v>8</v>
      </c>
      <c r="M5" s="13" t="s">
        <v>52</v>
      </c>
    </row>
    <row r="6" spans="1:13" s="19" customFormat="1" ht="75" x14ac:dyDescent="0.25">
      <c r="A6" s="15">
        <v>5</v>
      </c>
      <c r="B6" s="18" t="s">
        <v>40</v>
      </c>
      <c r="C6" s="20">
        <v>38688</v>
      </c>
      <c r="D6" s="21">
        <v>16.5</v>
      </c>
      <c r="E6" s="21">
        <v>37</v>
      </c>
      <c r="F6" s="21">
        <v>50</v>
      </c>
      <c r="G6" s="18">
        <f>SUM(Таблица132[[#This Row],[Количество набранных баллов - Тест]:[Количество набранных баллов - Проект]])</f>
        <v>103.5</v>
      </c>
      <c r="H6" s="18" t="s">
        <v>67</v>
      </c>
      <c r="I6" s="15" t="s">
        <v>13</v>
      </c>
      <c r="J6" s="18" t="s">
        <v>16</v>
      </c>
      <c r="K6" s="15">
        <v>8</v>
      </c>
      <c r="L6" s="15">
        <v>8</v>
      </c>
      <c r="M6" s="18" t="s">
        <v>18</v>
      </c>
    </row>
    <row r="7" spans="1:13" ht="45" x14ac:dyDescent="0.25">
      <c r="A7" s="13">
        <v>6</v>
      </c>
      <c r="B7" s="13" t="s">
        <v>41</v>
      </c>
      <c r="C7" s="14">
        <v>38573</v>
      </c>
      <c r="D7" s="12">
        <v>9</v>
      </c>
      <c r="E7" s="12">
        <v>37</v>
      </c>
      <c r="F7" s="12">
        <v>0</v>
      </c>
      <c r="G7" s="13">
        <f>SUM(Таблица132[[#This Row],[Количество набранных баллов - Тест]:[Количество набранных баллов - Проект]])</f>
        <v>46</v>
      </c>
      <c r="H7" s="13" t="s">
        <v>70</v>
      </c>
      <c r="I7" s="1" t="s">
        <v>13</v>
      </c>
      <c r="J7" s="13" t="s">
        <v>51</v>
      </c>
      <c r="K7" s="1">
        <v>8</v>
      </c>
      <c r="L7" s="1">
        <v>8</v>
      </c>
      <c r="M7" s="13" t="s">
        <v>53</v>
      </c>
    </row>
    <row r="8" spans="1:13" ht="45" x14ac:dyDescent="0.25">
      <c r="A8" s="1">
        <v>7</v>
      </c>
      <c r="B8" s="13" t="s">
        <v>42</v>
      </c>
      <c r="C8" s="14">
        <v>38270</v>
      </c>
      <c r="D8" s="12">
        <v>9</v>
      </c>
      <c r="E8" s="12">
        <v>37</v>
      </c>
      <c r="F8" s="12">
        <v>0</v>
      </c>
      <c r="G8" s="13">
        <f>SUM(Таблица132[[#This Row],[Количество набранных баллов - Тест]:[Количество набранных баллов - Проект]])</f>
        <v>46</v>
      </c>
      <c r="H8" s="13" t="s">
        <v>70</v>
      </c>
      <c r="I8" s="1" t="s">
        <v>13</v>
      </c>
      <c r="J8" s="13" t="s">
        <v>51</v>
      </c>
      <c r="K8" s="1">
        <v>8</v>
      </c>
      <c r="L8" s="1">
        <v>8</v>
      </c>
      <c r="M8" s="13" t="s">
        <v>53</v>
      </c>
    </row>
    <row r="9" spans="1:13" ht="45" x14ac:dyDescent="0.25">
      <c r="A9" s="1">
        <v>8</v>
      </c>
      <c r="B9" s="13" t="s">
        <v>43</v>
      </c>
      <c r="C9" s="14">
        <v>38423</v>
      </c>
      <c r="D9" s="12">
        <v>20</v>
      </c>
      <c r="E9" s="12">
        <v>37</v>
      </c>
      <c r="F9" s="12">
        <v>47</v>
      </c>
      <c r="G9" s="13">
        <f>SUM(Таблица132[[#This Row],[Количество набранных баллов - Тест]:[Количество набранных баллов - Проект]])</f>
        <v>104</v>
      </c>
      <c r="H9" s="13" t="s">
        <v>67</v>
      </c>
      <c r="I9" s="1" t="s">
        <v>13</v>
      </c>
      <c r="J9" s="13" t="s">
        <v>28</v>
      </c>
      <c r="K9" s="1">
        <v>8</v>
      </c>
      <c r="L9" s="1">
        <v>8</v>
      </c>
      <c r="M9" s="13" t="s">
        <v>33</v>
      </c>
    </row>
    <row r="10" spans="1:13" ht="45" x14ac:dyDescent="0.25">
      <c r="A10" s="13">
        <v>9</v>
      </c>
      <c r="B10" s="13" t="s">
        <v>44</v>
      </c>
      <c r="C10" s="14">
        <v>38490</v>
      </c>
      <c r="D10" s="12">
        <v>23</v>
      </c>
      <c r="E10" s="12">
        <v>37</v>
      </c>
      <c r="F10" s="12">
        <v>50</v>
      </c>
      <c r="G10" s="13">
        <f>SUM(Таблица132[[#This Row],[Количество набранных баллов - Тест]:[Количество набранных баллов - Проект]])</f>
        <v>110</v>
      </c>
      <c r="H10" s="13" t="s">
        <v>68</v>
      </c>
      <c r="I10" s="1" t="s">
        <v>13</v>
      </c>
      <c r="J10" s="13" t="s">
        <v>28</v>
      </c>
      <c r="K10" s="1">
        <v>8</v>
      </c>
      <c r="L10" s="1">
        <v>8</v>
      </c>
      <c r="M10" s="13" t="s">
        <v>33</v>
      </c>
    </row>
    <row r="11" spans="1:13" ht="45" x14ac:dyDescent="0.25">
      <c r="A11" s="1">
        <v>10</v>
      </c>
      <c r="B11" s="13" t="s">
        <v>45</v>
      </c>
      <c r="C11" s="14">
        <v>38580</v>
      </c>
      <c r="D11" s="12">
        <v>24.5</v>
      </c>
      <c r="E11" s="12">
        <v>37</v>
      </c>
      <c r="F11" s="12">
        <v>48</v>
      </c>
      <c r="G11" s="13">
        <f>SUM(Таблица132[[#This Row],[Количество набранных баллов - Тест]:[Количество набранных баллов - Проект]])</f>
        <v>109.5</v>
      </c>
      <c r="H11" s="13" t="s">
        <v>67</v>
      </c>
      <c r="I11" s="1" t="s">
        <v>13</v>
      </c>
      <c r="J11" s="13" t="s">
        <v>17</v>
      </c>
      <c r="K11" s="1">
        <v>8</v>
      </c>
      <c r="L11" s="1">
        <v>8</v>
      </c>
      <c r="M11" s="13" t="s">
        <v>19</v>
      </c>
    </row>
    <row r="12" spans="1:13" ht="105" x14ac:dyDescent="0.25">
      <c r="A12" s="1">
        <v>11</v>
      </c>
      <c r="B12" s="13" t="s">
        <v>46</v>
      </c>
      <c r="C12" s="14">
        <v>38482</v>
      </c>
      <c r="D12" s="12">
        <v>23</v>
      </c>
      <c r="E12" s="12">
        <v>37</v>
      </c>
      <c r="F12" s="12">
        <v>46</v>
      </c>
      <c r="G12" s="13">
        <f>SUM(Таблица132[[#This Row],[Количество набранных баллов - Тест]:[Количество набранных баллов - Проект]])</f>
        <v>106</v>
      </c>
      <c r="H12" s="13" t="s">
        <v>67</v>
      </c>
      <c r="I12" s="1" t="s">
        <v>13</v>
      </c>
      <c r="J12" s="13" t="s">
        <v>29</v>
      </c>
      <c r="K12" s="1">
        <v>8</v>
      </c>
      <c r="L12" s="1">
        <v>8</v>
      </c>
      <c r="M12" s="13" t="s">
        <v>34</v>
      </c>
    </row>
    <row r="13" spans="1:13" ht="105" x14ac:dyDescent="0.25">
      <c r="A13" s="13">
        <v>12</v>
      </c>
      <c r="B13" s="13" t="s">
        <v>47</v>
      </c>
      <c r="C13" s="14">
        <v>38769</v>
      </c>
      <c r="D13" s="12">
        <v>19</v>
      </c>
      <c r="E13" s="12">
        <v>37</v>
      </c>
      <c r="F13" s="12">
        <v>46</v>
      </c>
      <c r="G13" s="13">
        <f>SUM(Таблица132[[#This Row],[Количество набранных баллов - Тест]:[Количество набранных баллов - Проект]])</f>
        <v>102</v>
      </c>
      <c r="H13" s="13" t="s">
        <v>67</v>
      </c>
      <c r="I13" s="1" t="s">
        <v>13</v>
      </c>
      <c r="J13" s="13" t="s">
        <v>29</v>
      </c>
      <c r="K13" s="1">
        <v>8</v>
      </c>
      <c r="L13" s="1">
        <v>8</v>
      </c>
      <c r="M13" s="13" t="s">
        <v>34</v>
      </c>
    </row>
    <row r="14" spans="1:13" ht="60" x14ac:dyDescent="0.25">
      <c r="A14" s="1">
        <v>13</v>
      </c>
      <c r="B14" s="13" t="s">
        <v>48</v>
      </c>
      <c r="C14" s="14">
        <v>38429</v>
      </c>
      <c r="D14" s="12">
        <v>22</v>
      </c>
      <c r="E14" s="12">
        <v>37</v>
      </c>
      <c r="F14" s="12">
        <v>48</v>
      </c>
      <c r="G14" s="13">
        <f>SUM(Таблица132[[#This Row],[Количество набранных баллов - Тест]:[Количество набранных баллов - Проект]])</f>
        <v>107</v>
      </c>
      <c r="H14" s="13" t="s">
        <v>67</v>
      </c>
      <c r="I14" s="1" t="s">
        <v>13</v>
      </c>
      <c r="J14" s="13" t="s">
        <v>30</v>
      </c>
      <c r="K14" s="1">
        <v>8</v>
      </c>
      <c r="L14" s="1">
        <v>8</v>
      </c>
      <c r="M14" s="13" t="s">
        <v>35</v>
      </c>
    </row>
    <row r="15" spans="1:13" ht="60" x14ac:dyDescent="0.25">
      <c r="A15" s="1">
        <v>14</v>
      </c>
      <c r="B15" s="13" t="s">
        <v>49</v>
      </c>
      <c r="C15" s="14">
        <v>38439</v>
      </c>
      <c r="D15" s="12">
        <v>21</v>
      </c>
      <c r="E15" s="12">
        <v>37</v>
      </c>
      <c r="F15" s="12">
        <v>47</v>
      </c>
      <c r="G15" s="13">
        <f>SUM(Таблица132[[#This Row],[Количество набранных баллов - Тест]:[Количество набранных баллов - Проект]])</f>
        <v>105</v>
      </c>
      <c r="H15" s="13" t="s">
        <v>67</v>
      </c>
      <c r="I15" s="1" t="s">
        <v>13</v>
      </c>
      <c r="J15" s="13" t="s">
        <v>30</v>
      </c>
      <c r="K15" s="1">
        <v>8</v>
      </c>
      <c r="L15" s="1">
        <v>8</v>
      </c>
      <c r="M15" s="13" t="s">
        <v>35</v>
      </c>
    </row>
    <row r="16" spans="1:13" ht="45" x14ac:dyDescent="0.25">
      <c r="A16" s="13">
        <v>15</v>
      </c>
      <c r="B16" s="13" t="s">
        <v>54</v>
      </c>
      <c r="C16" s="14">
        <v>38580</v>
      </c>
      <c r="D16" s="12">
        <v>11</v>
      </c>
      <c r="E16" s="12">
        <v>37</v>
      </c>
      <c r="F16" s="12">
        <v>0</v>
      </c>
      <c r="G16" s="13">
        <f>SUM(Таблица132[[#This Row],[Количество набранных баллов - Тест]:[Количество набранных баллов - Проект]])</f>
        <v>48</v>
      </c>
      <c r="H16" s="13" t="s">
        <v>70</v>
      </c>
      <c r="I16" s="1" t="s">
        <v>13</v>
      </c>
      <c r="J16" s="13" t="s">
        <v>51</v>
      </c>
      <c r="K16" s="1">
        <v>8</v>
      </c>
      <c r="L16" s="1">
        <v>8</v>
      </c>
      <c r="M16" s="13" t="s">
        <v>53</v>
      </c>
    </row>
    <row r="17" spans="1:13" ht="45" x14ac:dyDescent="0.25">
      <c r="A17" s="1">
        <v>16</v>
      </c>
      <c r="B17" s="13" t="s">
        <v>55</v>
      </c>
      <c r="C17" s="14">
        <v>38643</v>
      </c>
      <c r="D17" s="12">
        <v>13</v>
      </c>
      <c r="E17" s="12">
        <v>37</v>
      </c>
      <c r="F17" s="12">
        <v>46</v>
      </c>
      <c r="G17" s="13">
        <f>SUM(Таблица132[[#This Row],[Количество набранных баллов - Тест]:[Количество набранных баллов - Проект]])</f>
        <v>96</v>
      </c>
      <c r="H17" s="13" t="s">
        <v>67</v>
      </c>
      <c r="I17" s="1" t="s">
        <v>13</v>
      </c>
      <c r="J17" s="1" t="s">
        <v>14</v>
      </c>
      <c r="K17" s="1">
        <v>8</v>
      </c>
      <c r="L17" s="1">
        <v>8</v>
      </c>
      <c r="M17" s="13" t="s">
        <v>15</v>
      </c>
    </row>
  </sheetData>
  <protectedRanges>
    <protectedRange password="C495" sqref="A1:M1 K2:L17 I2:I17" name="Диапазон1" securityDescriptor="O:WDG:WDD:(D;;CC;;;WD)"/>
    <protectedRange password="C495" sqref="J17" name="Диапазон1_1" securityDescriptor="O:WDG:WDD:(D;;CC;;;WD)"/>
  </protectedRange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C1" workbookViewId="0">
      <selection activeCell="C2" sqref="A2:XFD2"/>
    </sheetView>
  </sheetViews>
  <sheetFormatPr defaultRowHeight="15" x14ac:dyDescent="0.25"/>
  <cols>
    <col min="1" max="1" width="9.42578125" customWidth="1"/>
    <col min="2" max="2" width="33.85546875" customWidth="1"/>
    <col min="3" max="3" width="21.42578125" style="7" customWidth="1"/>
    <col min="4" max="4" width="16.7109375" style="11" customWidth="1"/>
    <col min="5" max="5" width="17.42578125" style="11" customWidth="1"/>
    <col min="6" max="6" width="19.28515625" style="11" customWidth="1"/>
    <col min="7" max="7" width="15.85546875" customWidth="1"/>
    <col min="8" max="8" width="20.7109375" customWidth="1"/>
    <col min="9" max="9" width="24.28515625" customWidth="1"/>
    <col min="10" max="10" width="31.140625" customWidth="1"/>
    <col min="11" max="11" width="14.5703125" customWidth="1"/>
    <col min="12" max="12" width="12.5703125" customWidth="1"/>
    <col min="13" max="13" width="25.42578125" customWidth="1"/>
  </cols>
  <sheetData>
    <row r="1" spans="1:13" s="4" customFormat="1" ht="105.75" customHeight="1" x14ac:dyDescent="0.25">
      <c r="A1" s="2" t="s">
        <v>0</v>
      </c>
      <c r="B1" s="2" t="s">
        <v>1</v>
      </c>
      <c r="C1" s="5" t="s">
        <v>2</v>
      </c>
      <c r="D1" s="8" t="s">
        <v>9</v>
      </c>
      <c r="E1" s="8" t="s">
        <v>10</v>
      </c>
      <c r="F1" s="9" t="s">
        <v>11</v>
      </c>
      <c r="G1" s="2" t="s">
        <v>12</v>
      </c>
      <c r="H1" s="3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s="19" customFormat="1" ht="75" x14ac:dyDescent="0.25">
      <c r="A2" s="15">
        <v>1</v>
      </c>
      <c r="B2" s="15" t="s">
        <v>56</v>
      </c>
      <c r="C2" s="16">
        <v>38916</v>
      </c>
      <c r="D2" s="17">
        <v>13</v>
      </c>
      <c r="E2" s="17">
        <v>20</v>
      </c>
      <c r="F2" s="17">
        <v>31</v>
      </c>
      <c r="G2" s="15">
        <f>SUM(Таблица1324[[#This Row],[Количество набранных баллов - Тест]:[Количество набранных баллов - Проект]])</f>
        <v>64</v>
      </c>
      <c r="H2" s="15" t="s">
        <v>67</v>
      </c>
      <c r="I2" s="15" t="s">
        <v>13</v>
      </c>
      <c r="J2" s="15" t="s">
        <v>16</v>
      </c>
      <c r="K2" s="15">
        <v>7</v>
      </c>
      <c r="L2" s="15">
        <v>7</v>
      </c>
      <c r="M2" s="15" t="s">
        <v>58</v>
      </c>
    </row>
    <row r="3" spans="1:13" ht="90" x14ac:dyDescent="0.25">
      <c r="A3" s="1">
        <v>2</v>
      </c>
      <c r="B3" s="1" t="s">
        <v>57</v>
      </c>
      <c r="C3" s="6">
        <v>38933</v>
      </c>
      <c r="D3" s="10">
        <v>19</v>
      </c>
      <c r="E3" s="10">
        <v>20</v>
      </c>
      <c r="F3" s="10">
        <v>47</v>
      </c>
      <c r="G3" s="13">
        <f>SUM(Таблица1324[[#This Row],[Количество набранных баллов - Тест]:[Количество набранных баллов - Проект]])</f>
        <v>86</v>
      </c>
      <c r="H3" s="1" t="s">
        <v>68</v>
      </c>
      <c r="I3" s="1" t="s">
        <v>13</v>
      </c>
      <c r="J3" s="1" t="s">
        <v>20</v>
      </c>
      <c r="K3" s="1">
        <v>7</v>
      </c>
      <c r="L3" s="1">
        <v>7</v>
      </c>
      <c r="M3" s="1" t="s">
        <v>21</v>
      </c>
    </row>
  </sheetData>
  <protectedRanges>
    <protectedRange password="C495" sqref="A1:M2 I3" name="Диапазон1" securityDescriptor="O:WDG:WDD:(D;;CC;;;WD)"/>
  </protectedRange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1" workbookViewId="0">
      <selection activeCell="H8" sqref="H8"/>
    </sheetView>
  </sheetViews>
  <sheetFormatPr defaultRowHeight="15" x14ac:dyDescent="0.25"/>
  <cols>
    <col min="1" max="1" width="9.42578125" customWidth="1"/>
    <col min="2" max="2" width="33.85546875" customWidth="1"/>
    <col min="3" max="3" width="21.42578125" style="7" customWidth="1"/>
    <col min="4" max="4" width="16.7109375" style="11" customWidth="1"/>
    <col min="5" max="5" width="17.42578125" style="11" customWidth="1"/>
    <col min="6" max="6" width="19.28515625" style="11" customWidth="1"/>
    <col min="7" max="7" width="15.85546875" customWidth="1"/>
    <col min="8" max="8" width="20.7109375" customWidth="1"/>
    <col min="9" max="9" width="24.28515625" customWidth="1"/>
    <col min="10" max="10" width="39.85546875" customWidth="1"/>
    <col min="11" max="11" width="14.140625" customWidth="1"/>
    <col min="12" max="12" width="12.42578125" customWidth="1"/>
    <col min="13" max="13" width="34.85546875" customWidth="1"/>
  </cols>
  <sheetData>
    <row r="1" spans="1:13" s="4" customFormat="1" ht="105.75" customHeight="1" x14ac:dyDescent="0.25">
      <c r="A1" s="2" t="s">
        <v>0</v>
      </c>
      <c r="B1" s="2" t="s">
        <v>1</v>
      </c>
      <c r="C1" s="5" t="s">
        <v>2</v>
      </c>
      <c r="D1" s="8" t="s">
        <v>9</v>
      </c>
      <c r="E1" s="8" t="s">
        <v>10</v>
      </c>
      <c r="F1" s="9" t="s">
        <v>11</v>
      </c>
      <c r="G1" s="2" t="s">
        <v>12</v>
      </c>
      <c r="H1" s="3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45" x14ac:dyDescent="0.25">
      <c r="A2" s="1">
        <v>1</v>
      </c>
      <c r="B2" s="1" t="s">
        <v>60</v>
      </c>
      <c r="C2" s="6">
        <v>38363</v>
      </c>
      <c r="D2" s="10">
        <v>23</v>
      </c>
      <c r="E2" s="10">
        <v>20</v>
      </c>
      <c r="F2" s="10">
        <v>47</v>
      </c>
      <c r="G2" s="1">
        <f>SUM(Таблица13245[[#This Row],[Количество набранных баллов - Тест]:[Количество набранных баллов - Проект]])</f>
        <v>90</v>
      </c>
      <c r="H2" s="1" t="s">
        <v>68</v>
      </c>
      <c r="I2" s="1" t="s">
        <v>13</v>
      </c>
      <c r="J2" s="1" t="s">
        <v>51</v>
      </c>
      <c r="K2" s="1">
        <v>8</v>
      </c>
      <c r="L2" s="1">
        <v>8</v>
      </c>
      <c r="M2" s="1" t="s">
        <v>66</v>
      </c>
    </row>
    <row r="3" spans="1:13" ht="45" x14ac:dyDescent="0.25">
      <c r="A3" s="1">
        <v>2</v>
      </c>
      <c r="B3" s="1" t="s">
        <v>61</v>
      </c>
      <c r="C3" s="6">
        <v>38566</v>
      </c>
      <c r="D3" s="10">
        <v>17</v>
      </c>
      <c r="E3" s="10">
        <v>20</v>
      </c>
      <c r="F3" s="10">
        <v>47</v>
      </c>
      <c r="G3" s="1">
        <f>SUM(Таблица13245[[#This Row],[Количество набранных баллов - Тест]:[Количество набранных баллов - Проект]])</f>
        <v>84</v>
      </c>
      <c r="H3" s="1" t="s">
        <v>67</v>
      </c>
      <c r="I3" s="1" t="s">
        <v>13</v>
      </c>
      <c r="J3" s="1" t="s">
        <v>51</v>
      </c>
      <c r="K3" s="1">
        <v>8</v>
      </c>
      <c r="L3" s="1">
        <v>8</v>
      </c>
      <c r="M3" s="1" t="s">
        <v>66</v>
      </c>
    </row>
    <row r="4" spans="1:13" ht="45" x14ac:dyDescent="0.25">
      <c r="A4" s="1">
        <v>3</v>
      </c>
      <c r="B4" s="1" t="s">
        <v>62</v>
      </c>
      <c r="C4" s="6">
        <v>38286</v>
      </c>
      <c r="D4" s="10">
        <v>21</v>
      </c>
      <c r="E4" s="10">
        <v>20</v>
      </c>
      <c r="F4" s="10">
        <v>42</v>
      </c>
      <c r="G4" s="13">
        <f>SUM(Таблица13245[[#This Row],[Количество набранных баллов - Тест]:[Количество набранных баллов - Проект]])</f>
        <v>83</v>
      </c>
      <c r="H4" s="1" t="s">
        <v>67</v>
      </c>
      <c r="I4" s="1" t="s">
        <v>13</v>
      </c>
      <c r="J4" s="1" t="s">
        <v>17</v>
      </c>
      <c r="K4" s="1">
        <v>8</v>
      </c>
      <c r="L4" s="1">
        <v>8</v>
      </c>
      <c r="M4" s="1" t="s">
        <v>59</v>
      </c>
    </row>
    <row r="5" spans="1:13" ht="45" x14ac:dyDescent="0.25">
      <c r="A5" s="1">
        <v>4</v>
      </c>
      <c r="B5" s="1" t="s">
        <v>63</v>
      </c>
      <c r="C5" s="6">
        <v>38438</v>
      </c>
      <c r="D5" s="10">
        <v>23</v>
      </c>
      <c r="E5" s="10">
        <v>20</v>
      </c>
      <c r="F5" s="10">
        <v>45</v>
      </c>
      <c r="G5" s="13">
        <f>SUM(Таблица13245[[#This Row],[Количество набранных баллов - Тест]:[Количество набранных баллов - Проект]])</f>
        <v>88</v>
      </c>
      <c r="H5" s="1" t="s">
        <v>67</v>
      </c>
      <c r="I5" s="1" t="s">
        <v>13</v>
      </c>
      <c r="J5" s="1" t="s">
        <v>17</v>
      </c>
      <c r="K5" s="1">
        <v>8</v>
      </c>
      <c r="L5" s="1">
        <v>8</v>
      </c>
      <c r="M5" s="1" t="s">
        <v>59</v>
      </c>
    </row>
    <row r="6" spans="1:13" ht="60" x14ac:dyDescent="0.25">
      <c r="A6" s="1">
        <v>5</v>
      </c>
      <c r="B6" s="1" t="s">
        <v>64</v>
      </c>
      <c r="C6" s="6">
        <v>38640</v>
      </c>
      <c r="D6" s="10">
        <v>23</v>
      </c>
      <c r="E6" s="10">
        <v>20</v>
      </c>
      <c r="F6" s="10">
        <v>35</v>
      </c>
      <c r="G6" s="13">
        <f>SUM(Таблица13245[[#This Row],[Количество набранных баллов - Тест]:[Количество набранных баллов - Проект]])</f>
        <v>78</v>
      </c>
      <c r="H6" s="1" t="s">
        <v>67</v>
      </c>
      <c r="I6" s="1" t="s">
        <v>13</v>
      </c>
      <c r="J6" s="1" t="s">
        <v>20</v>
      </c>
      <c r="K6" s="1">
        <v>8</v>
      </c>
      <c r="L6" s="1">
        <v>8</v>
      </c>
      <c r="M6" s="1" t="s">
        <v>21</v>
      </c>
    </row>
    <row r="7" spans="1:13" ht="60" x14ac:dyDescent="0.25">
      <c r="A7" s="1">
        <v>6</v>
      </c>
      <c r="B7" s="1" t="s">
        <v>65</v>
      </c>
      <c r="C7" s="6">
        <v>38552</v>
      </c>
      <c r="D7" s="10">
        <v>23</v>
      </c>
      <c r="E7" s="10">
        <v>20</v>
      </c>
      <c r="F7" s="10">
        <v>41</v>
      </c>
      <c r="G7" s="13">
        <f>SUM(Таблица13245[[#This Row],[Количество набранных баллов - Тест]:[Количество набранных баллов - Проект]])</f>
        <v>84</v>
      </c>
      <c r="H7" s="1" t="s">
        <v>67</v>
      </c>
      <c r="I7" s="1" t="s">
        <v>13</v>
      </c>
      <c r="J7" s="1" t="s">
        <v>20</v>
      </c>
      <c r="K7" s="1">
        <v>8</v>
      </c>
      <c r="L7" s="1">
        <v>8</v>
      </c>
      <c r="M7" s="1" t="s">
        <v>21</v>
      </c>
    </row>
    <row r="8" spans="1:13" x14ac:dyDescent="0.25">
      <c r="A8" s="13"/>
      <c r="B8" s="13"/>
      <c r="C8" s="14"/>
      <c r="D8" s="12"/>
      <c r="E8" s="12"/>
      <c r="F8" s="12"/>
      <c r="G8" s="13">
        <f>SUM(Таблица13245[[#This Row],[Количество набранных баллов - Тест]:[Количество набранных баллов - Проект]])</f>
        <v>0</v>
      </c>
      <c r="H8" s="13" t="s">
        <v>69</v>
      </c>
      <c r="I8" s="13"/>
      <c r="J8" s="13"/>
      <c r="K8" s="13"/>
      <c r="L8" s="13"/>
      <c r="M8" s="13"/>
    </row>
  </sheetData>
  <protectedRanges>
    <protectedRange password="C495" sqref="A1:M1 K4:L7 A2:J2 M2 I3 K2:L3 I4:I7" name="Диапазон1" securityDescriptor="O:WDG:WDD:(D;;CC;;;WD)"/>
  </protectedRange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Технология 7 девушки</vt:lpstr>
      <vt:lpstr>Технология 8 девушки</vt:lpstr>
      <vt:lpstr>Технология 7 юноши</vt:lpstr>
      <vt:lpstr>Технология 8 юноши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</cp:lastModifiedBy>
  <dcterms:created xsi:type="dcterms:W3CDTF">2019-10-30T12:21:02Z</dcterms:created>
  <dcterms:modified xsi:type="dcterms:W3CDTF">2019-12-20T12:42:50Z</dcterms:modified>
</cp:coreProperties>
</file>